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PARTAGES\Achats\Marches binomes\des Courtis\3. Projets\Projet MAGIQ\3. 16 lots travaux - partie bâtiment\2. DCE\DCE final\DPGF\"/>
    </mc:Choice>
  </mc:AlternateContent>
  <xr:revisionPtr revIDLastSave="0" documentId="13_ncr:1_{CD1FD3C8-46B6-49DC-97EB-685C51830A7B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LOT 08  CLOISONS SECHES  PL" sheetId="1" r:id="rId1"/>
  </sheets>
  <definedNames>
    <definedName name="_xlnm.Print_Titles" localSheetId="0">'LOT 08  CLOISONS SECHES  PL'!$1:$5</definedName>
  </definedNames>
  <calcPr calcId="191029" refMode="R1C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8" i="1" l="1"/>
  <c r="M59" i="1" s="1"/>
  <c r="M18" i="1"/>
  <c r="M56" i="1"/>
  <c r="M55" i="1"/>
  <c r="M54" i="1"/>
  <c r="M53" i="1"/>
  <c r="M57" i="1" s="1"/>
  <c r="M50" i="1"/>
  <c r="M49" i="1"/>
  <c r="M46" i="1"/>
  <c r="M45" i="1"/>
  <c r="M42" i="1"/>
  <c r="M41" i="1"/>
  <c r="M38" i="1"/>
  <c r="M37" i="1"/>
  <c r="M36" i="1"/>
  <c r="M35" i="1"/>
  <c r="M34" i="1"/>
  <c r="M31" i="1"/>
  <c r="M30" i="1"/>
  <c r="M29" i="1"/>
  <c r="M27" i="1"/>
  <c r="M24" i="1"/>
  <c r="M23" i="1"/>
  <c r="M22" i="1"/>
  <c r="M21" i="1"/>
  <c r="M17" i="1"/>
  <c r="M16" i="1"/>
  <c r="M25" i="1" l="1"/>
  <c r="M32" i="1"/>
  <c r="M43" i="1"/>
  <c r="M47" i="1"/>
  <c r="M19" i="1"/>
  <c r="M39" i="1"/>
  <c r="M51" i="1"/>
  <c r="M58" i="1"/>
  <c r="M60" i="1" s="1"/>
</calcChain>
</file>

<file path=xl/sharedStrings.xml><?xml version="1.0" encoding="utf-8"?>
<sst xmlns="http://schemas.openxmlformats.org/spreadsheetml/2006/main" count="139" uniqueCount="113">
  <si>
    <t>BDP044</t>
  </si>
  <si>
    <t>La numérotation dans le présent document correspond exactement à la numérotation du chapitre Description Détaillée du C.C.T.P.</t>
  </si>
  <si>
    <t>Il est bien précisé que l'Entreprise doit obligatoirement chiffrer les prestations de base ainsi que toutes les options éventuelles prévues au présent lot.</t>
  </si>
  <si>
    <t xml:space="preserve">Les quantités sont données à titre indicatif par le Maître d'Oeuvre. Elles sont à vérifier par l'entreprise dans le cadre de son offre. En conséquence, </t>
  </si>
  <si>
    <t xml:space="preserve">l'entrepreneur devra vérifier l'exactitude, avant l'établissement de sa proposition, aucune réclamation au titres des métrés ne pourra être opposée aprés </t>
  </si>
  <si>
    <t>passation du marché.</t>
  </si>
  <si>
    <t>Ref. Env.</t>
  </si>
  <si>
    <t>N°</t>
  </si>
  <si>
    <t>.</t>
  </si>
  <si>
    <t>Désignation</t>
  </si>
  <si>
    <t>U</t>
  </si>
  <si>
    <t>Qté</t>
  </si>
  <si>
    <t>Qté ent.</t>
  </si>
  <si>
    <t>Prix Unitaire</t>
  </si>
  <si>
    <t>MONTANT HT</t>
  </si>
  <si>
    <t>08</t>
  </si>
  <si>
    <t>CLOISONS SECHES / PLATRERIE</t>
  </si>
  <si>
    <t>OUVRAGES DIVERS</t>
  </si>
  <si>
    <t>2</t>
  </si>
  <si>
    <t>CAHIER DES CLAUSES TECHNIQUES PARTICULIERES</t>
  </si>
  <si>
    <t>2.1</t>
  </si>
  <si>
    <t>2.1.1</t>
  </si>
  <si>
    <t>Études &amp; Plans d'exécution</t>
  </si>
  <si>
    <t>ft</t>
  </si>
  <si>
    <t>2.1.2</t>
  </si>
  <si>
    <t>Sécurité</t>
  </si>
  <si>
    <t>PM</t>
  </si>
  <si>
    <t>Sous-Total HT de ETUDES</t>
  </si>
  <si>
    <t>2.2</t>
  </si>
  <si>
    <t>TRAVAUX PREPARATOIRES / MODIFICATIONS</t>
  </si>
  <si>
    <t>2.2.1</t>
  </si>
  <si>
    <t>Cloisonnement provisoire légère</t>
  </si>
  <si>
    <t>2.2.2</t>
  </si>
  <si>
    <t>Démolition de doublages de toute nature</t>
  </si>
  <si>
    <t>2.2.3</t>
  </si>
  <si>
    <t>Ouverture à créer en cloison</t>
  </si>
  <si>
    <t>2.2.4</t>
  </si>
  <si>
    <t>Raccords et reprises</t>
  </si>
  <si>
    <t>Sous-Total HT de TRAVAUX PREPARATOIRES / MODIFICATIONS</t>
  </si>
  <si>
    <t>2.3</t>
  </si>
  <si>
    <t>DOUBLAGES</t>
  </si>
  <si>
    <t>2.3.1</t>
  </si>
  <si>
    <t>Doublage thermo-acoustique de 65 mm d’épaisseur sur ossature</t>
  </si>
  <si>
    <t>m²</t>
  </si>
  <si>
    <t>2.3.2</t>
  </si>
  <si>
    <t>Doublage thermo-acoustique en laine de roche de 130 mm d’épaisseur</t>
  </si>
  <si>
    <t>2.3.3</t>
  </si>
  <si>
    <t>Doublage thermo-acoustique bio-sourcée de 130 mm d’épaisseur sur ossature</t>
  </si>
  <si>
    <t>2.3.4</t>
  </si>
  <si>
    <t>Plus-value pour plaque haute dureté THD</t>
  </si>
  <si>
    <t>Sous-Total HT de DOUBLAGES</t>
  </si>
  <si>
    <t>2.4</t>
  </si>
  <si>
    <t>CLOISONS EN PLAQUES DE PLATRE</t>
  </si>
  <si>
    <t>2.4.1</t>
  </si>
  <si>
    <t>Cloison en carreaux de plâtre</t>
  </si>
  <si>
    <t>2.4.2</t>
  </si>
  <si>
    <t>Cloison EI60 de type Placostil 98/48 – 47 dB</t>
  </si>
  <si>
    <t>2.4.3</t>
  </si>
  <si>
    <t>Isolation acoustique BioSourcée 45 mm</t>
  </si>
  <si>
    <t>2.4.4</t>
  </si>
  <si>
    <t>Isolation acoustique 45mm</t>
  </si>
  <si>
    <t>2.4.5</t>
  </si>
  <si>
    <t>Sous-Total HT de CLOISONS EN PLAQUES DE PLATRE</t>
  </si>
  <si>
    <t>2.5</t>
  </si>
  <si>
    <t>GAINES / CONDUITS ET COFFRES TECHNIQUES</t>
  </si>
  <si>
    <t>2.5.1</t>
  </si>
  <si>
    <t>Gaines verticales EI60</t>
  </si>
  <si>
    <t>ml</t>
  </si>
  <si>
    <t>2.5.2</t>
  </si>
  <si>
    <t>Gaines horizontales EI60</t>
  </si>
  <si>
    <t>Sous-Total HT de GAINES / CONDUITS ET COFFRES TECHNIQUES</t>
  </si>
  <si>
    <t>2.6</t>
  </si>
  <si>
    <t>PLAFONDS NON DEMONTABLES</t>
  </si>
  <si>
    <t>2.6.1</t>
  </si>
  <si>
    <t>Plafond EI60 à peindre</t>
  </si>
  <si>
    <t>2.6.2</t>
  </si>
  <si>
    <t>Plafond extérieur à peindre</t>
  </si>
  <si>
    <t>Sous-Total HT de PLAFONDS NON DEMONTABLES</t>
  </si>
  <si>
    <t>2.7</t>
  </si>
  <si>
    <t>INCORPORATIONS &amp; RENFORTS</t>
  </si>
  <si>
    <t>2.7.1</t>
  </si>
  <si>
    <t>Incorporation des bâtis</t>
  </si>
  <si>
    <t>u</t>
  </si>
  <si>
    <t>2.7.2</t>
  </si>
  <si>
    <t>Renforts pour équipements suspendus</t>
  </si>
  <si>
    <t>Sous-Total HT de INCORPORATIONS &amp; RENFORTS</t>
  </si>
  <si>
    <t>2.8</t>
  </si>
  <si>
    <t>2.8.1</t>
  </si>
  <si>
    <t>Calfeutrements particuliers</t>
  </si>
  <si>
    <t>2.8.2</t>
  </si>
  <si>
    <t>Joint de dilatation</t>
  </si>
  <si>
    <t>2.8.3</t>
  </si>
  <si>
    <t>Bandes Armées</t>
  </si>
  <si>
    <t>2.8.4</t>
  </si>
  <si>
    <t>Nettoyage</t>
  </si>
  <si>
    <t>Sous-Total HT de OUVRAGES DIVERS</t>
  </si>
  <si>
    <t>MONTANT TVA - 20,00%</t>
  </si>
  <si>
    <t>DEPENSES D'INVESTISSEMENT</t>
  </si>
  <si>
    <t>2.1.3</t>
  </si>
  <si>
    <t>doe</t>
  </si>
  <si>
    <t>2.3.5</t>
  </si>
  <si>
    <t>Doublage thermo-acoustique en laine de roche de 80 mm d’épaisseur</t>
  </si>
  <si>
    <t xml:space="preserve">Légende </t>
  </si>
  <si>
    <t>pm = pour mémoire</t>
  </si>
  <si>
    <t>ft = forfait</t>
  </si>
  <si>
    <t>ml = mètre linéaire</t>
  </si>
  <si>
    <t>u = unité</t>
  </si>
  <si>
    <t>m² = mètre carré</t>
  </si>
  <si>
    <t>m3 = mètre cube</t>
  </si>
  <si>
    <t>Décomposition du Prix Global et Forfaitaire</t>
  </si>
  <si>
    <t>LOT n°08. CLOISONS SECHES / PLATRERIE</t>
  </si>
  <si>
    <t xml:space="preserve">MONTANT HT - 08 - CLOISONS SECHES / PLATRERIE </t>
  </si>
  <si>
    <t xml:space="preserve">MONTANT TTC - 08 - CLOISONS SECHES / PLATRERIE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</si>
</sst>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0"/>
  </numFmts>
  <fonts count="16" x14ac:knownFonts="1">
    <font>
      <sz val="8.25"/>
      <name val="Microsoft Sans Serif"/>
      <family val="2"/>
      <charset val="1"/>
    </font>
    <font>
      <b/>
      <sz val="13"/>
      <name val="Century Gothic"/>
      <charset val="1"/>
    </font>
    <font>
      <b/>
      <sz val="23"/>
      <color theme="1"/>
      <name val="Century Gothic"/>
      <charset val="1"/>
    </font>
    <font>
      <b/>
      <sz val="18"/>
      <color theme="1"/>
      <name val="Tahoma"/>
      <charset val="1"/>
    </font>
    <font>
      <b/>
      <sz val="19"/>
      <color rgb="FF3E3C3A"/>
      <name val="Century Gothic"/>
      <charset val="1"/>
    </font>
    <font>
      <sz val="8"/>
      <color rgb="FF000000"/>
      <name val="Microsoft Sans Serif"/>
      <charset val="1"/>
    </font>
    <font>
      <b/>
      <sz val="12"/>
      <name val="Century Gothic"/>
      <charset val="1"/>
    </font>
    <font>
      <b/>
      <sz val="10"/>
      <color rgb="FF000000"/>
      <name val="Century Gothic"/>
      <charset val="1"/>
    </font>
    <font>
      <b/>
      <sz val="10"/>
      <color theme="1"/>
      <name val="Calibri"/>
      <charset val="1"/>
    </font>
    <font>
      <sz val="10"/>
      <color rgb="FF000000"/>
      <name val="Calibri"/>
      <charset val="1"/>
    </font>
    <font>
      <sz val="10"/>
      <color theme="1"/>
      <name val="Calibri"/>
      <charset val="1"/>
    </font>
    <font>
      <b/>
      <sz val="10"/>
      <color rgb="FF000000"/>
      <name val="Calibri"/>
      <charset val="1"/>
    </font>
    <font>
      <b/>
      <sz val="12"/>
      <name val="Calibri"/>
      <charset val="1"/>
    </font>
    <font>
      <b/>
      <sz val="12"/>
      <color theme="1"/>
      <name val="Calibri"/>
      <charset val="1"/>
    </font>
    <font>
      <sz val="8"/>
      <name val="Microsoft Sans Serif"/>
      <family val="2"/>
      <charset val="1"/>
    </font>
    <font>
      <sz val="12"/>
      <name val="Microsoft Sans Serif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>
      <alignment vertical="top"/>
      <protection locked="0"/>
    </xf>
  </cellStyleXfs>
  <cellXfs count="93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2" fillId="2" borderId="0" xfId="0" applyFont="1" applyFill="1" applyAlignment="1">
      <alignment horizontal="center" vertical="center" wrapText="1"/>
      <protection locked="0"/>
    </xf>
    <xf numFmtId="0" fontId="0" fillId="2" borderId="0" xfId="0" applyFill="1">
      <alignment vertical="top"/>
      <protection locked="0"/>
    </xf>
    <xf numFmtId="0" fontId="0" fillId="0" borderId="4" xfId="0" applyBorder="1" applyAlignment="1" applyProtection="1">
      <alignment horizontal="right" vertical="center"/>
    </xf>
    <xf numFmtId="0" fontId="0" fillId="2" borderId="5" xfId="0" applyFill="1" applyBorder="1" applyProtection="1">
      <alignment vertical="top"/>
    </xf>
    <xf numFmtId="0" fontId="0" fillId="2" borderId="5" xfId="0" applyFill="1" applyBorder="1">
      <alignment vertical="top"/>
      <protection locked="0"/>
    </xf>
    <xf numFmtId="0" fontId="0" fillId="0" borderId="5" xfId="0" applyBorder="1" applyAlignment="1" applyProtection="1">
      <alignment horizontal="center" vertical="center"/>
    </xf>
    <xf numFmtId="0" fontId="0" fillId="0" borderId="0" xfId="0" applyAlignment="1">
      <alignment horizontal="center" vertical="top"/>
      <protection locked="0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>
      <alignment horizontal="center" vertical="center"/>
      <protection locked="0"/>
    </xf>
    <xf numFmtId="0" fontId="4" fillId="2" borderId="0" xfId="0" applyFont="1" applyFill="1" applyAlignment="1">
      <alignment horizontal="center" vertical="top" wrapText="1"/>
      <protection locked="0"/>
    </xf>
    <xf numFmtId="0" fontId="0" fillId="2" borderId="0" xfId="0" applyFill="1" applyAlignment="1">
      <alignment horizontal="center" vertical="top"/>
      <protection locked="0"/>
    </xf>
    <xf numFmtId="0" fontId="5" fillId="2" borderId="0" xfId="0" applyFont="1" applyFill="1" applyAlignment="1">
      <alignment horizontal="center" vertical="center"/>
      <protection locked="0"/>
    </xf>
    <xf numFmtId="0" fontId="7" fillId="3" borderId="12" xfId="0" applyFont="1" applyFill="1" applyBorder="1" applyAlignment="1">
      <alignment horizontal="center" vertical="center"/>
      <protection locked="0"/>
    </xf>
    <xf numFmtId="0" fontId="7" fillId="3" borderId="11" xfId="0" applyFont="1" applyFill="1" applyBorder="1" applyAlignment="1" applyProtection="1">
      <alignment horizontal="center" vertical="center"/>
    </xf>
    <xf numFmtId="0" fontId="7" fillId="3" borderId="11" xfId="0" applyFont="1" applyFill="1" applyBorder="1" applyAlignment="1">
      <alignment horizontal="center" vertical="center"/>
      <protection locked="0"/>
    </xf>
    <xf numFmtId="0" fontId="0" fillId="0" borderId="11" xfId="0" applyBorder="1">
      <alignment vertical="top"/>
      <protection locked="0"/>
    </xf>
    <xf numFmtId="0" fontId="7" fillId="3" borderId="0" xfId="0" applyFont="1" applyFill="1" applyAlignment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left" vertical="center" wrapText="1"/>
    </xf>
    <xf numFmtId="0" fontId="8" fillId="0" borderId="14" xfId="0" applyFont="1" applyBorder="1" applyAlignment="1" applyProtection="1">
      <alignment horizontal="left" vertical="center"/>
    </xf>
    <xf numFmtId="0" fontId="8" fillId="0" borderId="15" xfId="0" applyFont="1" applyBorder="1" applyAlignment="1" applyProtection="1">
      <alignment horizontal="left" vertical="center" wrapText="1"/>
    </xf>
    <xf numFmtId="0" fontId="9" fillId="0" borderId="15" xfId="0" applyFont="1" applyBorder="1" applyAlignment="1" applyProtection="1">
      <alignment horizontal="center" vertical="center"/>
    </xf>
    <xf numFmtId="0" fontId="10" fillId="0" borderId="15" xfId="0" applyFont="1" applyBorder="1" applyAlignment="1">
      <alignment horizontal="right" vertical="center"/>
      <protection locked="0"/>
    </xf>
    <xf numFmtId="0" fontId="9" fillId="0" borderId="15" xfId="0" applyFont="1" applyBorder="1" applyAlignment="1" applyProtection="1">
      <alignment horizontal="right" vertical="center"/>
    </xf>
    <xf numFmtId="0" fontId="9" fillId="0" borderId="15" xfId="0" applyFont="1" applyBorder="1" applyAlignment="1">
      <alignment horizontal="right" vertical="center"/>
      <protection locked="0"/>
    </xf>
    <xf numFmtId="0" fontId="10" fillId="0" borderId="15" xfId="0" applyFont="1" applyBorder="1" applyAlignment="1" applyProtection="1">
      <alignment horizontal="right" vertical="center"/>
    </xf>
    <xf numFmtId="0" fontId="9" fillId="0" borderId="5" xfId="0" applyFont="1" applyBorder="1" applyAlignment="1" applyProtection="1">
      <alignment horizontal="right" vertical="center"/>
    </xf>
    <xf numFmtId="0" fontId="8" fillId="0" borderId="13" xfId="0" applyFont="1" applyBorder="1" applyAlignment="1">
      <alignment horizontal="left" vertical="center"/>
      <protection locked="0"/>
    </xf>
    <xf numFmtId="49" fontId="8" fillId="0" borderId="13" xfId="0" applyNumberFormat="1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 wrapText="1"/>
    </xf>
    <xf numFmtId="49" fontId="10" fillId="0" borderId="13" xfId="0" applyNumberFormat="1" applyFont="1" applyBorder="1" applyAlignment="1" applyProtection="1">
      <alignment vertical="center" wrapText="1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horizontal="left" vertical="center" wrapText="1" indent="1"/>
    </xf>
    <xf numFmtId="49" fontId="9" fillId="0" borderId="15" xfId="0" applyNumberFormat="1" applyFont="1" applyBorder="1" applyAlignment="1" applyProtection="1">
      <alignment horizontal="center" vertical="center" wrapText="1"/>
    </xf>
    <xf numFmtId="3" fontId="10" fillId="0" borderId="15" xfId="0" applyNumberFormat="1" applyFont="1" applyBorder="1" applyAlignment="1">
      <alignment horizontal="right" vertical="center"/>
      <protection locked="0"/>
    </xf>
    <xf numFmtId="3" fontId="9" fillId="0" borderId="15" xfId="0" applyNumberFormat="1" applyFont="1" applyBorder="1" applyAlignment="1" applyProtection="1">
      <alignment horizontal="right" vertical="center"/>
    </xf>
    <xf numFmtId="3" fontId="9" fillId="0" borderId="15" xfId="0" applyNumberFormat="1" applyFont="1" applyBorder="1" applyAlignment="1">
      <alignment horizontal="right" vertical="center"/>
      <protection locked="0"/>
    </xf>
    <xf numFmtId="3" fontId="10" fillId="0" borderId="15" xfId="0" applyNumberFormat="1" applyFont="1" applyBorder="1" applyAlignment="1" applyProtection="1">
      <alignment horizontal="right" vertical="center"/>
    </xf>
    <xf numFmtId="7" fontId="10" fillId="0" borderId="15" xfId="0" applyNumberFormat="1" applyFont="1" applyBorder="1" applyAlignment="1">
      <alignment horizontal="right" vertical="center"/>
      <protection locked="0"/>
    </xf>
    <xf numFmtId="164" fontId="10" fillId="0" borderId="15" xfId="0" applyNumberFormat="1" applyFont="1" applyBorder="1" applyAlignment="1">
      <alignment horizontal="right" vertical="center"/>
      <protection locked="0"/>
    </xf>
    <xf numFmtId="7" fontId="9" fillId="0" borderId="5" xfId="0" applyNumberFormat="1" applyFont="1" applyBorder="1" applyAlignment="1" applyProtection="1">
      <alignment horizontal="right" vertical="center"/>
    </xf>
    <xf numFmtId="7" fontId="8" fillId="4" borderId="11" xfId="0" applyNumberFormat="1" applyFont="1" applyFill="1" applyBorder="1" applyAlignment="1" applyProtection="1">
      <alignment horizontal="right" vertical="center"/>
    </xf>
    <xf numFmtId="0" fontId="11" fillId="4" borderId="0" xfId="0" applyFont="1" applyFill="1" applyAlignment="1">
      <alignment horizontal="left" vertical="center"/>
      <protection locked="0"/>
    </xf>
    <xf numFmtId="4" fontId="10" fillId="0" borderId="15" xfId="0" applyNumberFormat="1" applyFont="1" applyBorder="1" applyAlignment="1">
      <alignment horizontal="right" vertical="center"/>
      <protection locked="0"/>
    </xf>
    <xf numFmtId="4" fontId="9" fillId="0" borderId="15" xfId="0" applyNumberFormat="1" applyFont="1" applyBorder="1" applyAlignment="1" applyProtection="1">
      <alignment horizontal="right" vertical="center"/>
    </xf>
    <xf numFmtId="4" fontId="9" fillId="0" borderId="15" xfId="0" applyNumberFormat="1" applyFont="1" applyBorder="1" applyAlignment="1">
      <alignment horizontal="right" vertical="center"/>
      <protection locked="0"/>
    </xf>
    <xf numFmtId="7" fontId="13" fillId="3" borderId="3" xfId="0" applyNumberFormat="1" applyFont="1" applyFill="1" applyBorder="1" applyAlignment="1" applyProtection="1">
      <alignment horizontal="right" vertical="center"/>
    </xf>
    <xf numFmtId="0" fontId="13" fillId="3" borderId="0" xfId="0" applyFont="1" applyFill="1" applyAlignment="1">
      <alignment horizontal="left" vertical="center"/>
      <protection locked="0"/>
    </xf>
    <xf numFmtId="7" fontId="13" fillId="3" borderId="5" xfId="0" applyNumberFormat="1" applyFont="1" applyFill="1" applyBorder="1" applyAlignment="1" applyProtection="1">
      <alignment horizontal="right" vertical="center"/>
    </xf>
    <xf numFmtId="7" fontId="13" fillId="3" borderId="8" xfId="0" applyNumberFormat="1" applyFont="1" applyFill="1" applyBorder="1" applyAlignment="1" applyProtection="1">
      <alignment horizontal="right" vertical="center"/>
    </xf>
    <xf numFmtId="0" fontId="0" fillId="6" borderId="17" xfId="0" applyFill="1" applyBorder="1" applyProtection="1">
      <alignment vertical="top"/>
    </xf>
    <xf numFmtId="0" fontId="0" fillId="6" borderId="19" xfId="0" applyFill="1" applyBorder="1" applyProtection="1">
      <alignment vertical="top"/>
    </xf>
    <xf numFmtId="0" fontId="0" fillId="6" borderId="21" xfId="0" applyFill="1" applyBorder="1" applyProtection="1">
      <alignment vertical="top"/>
    </xf>
    <xf numFmtId="0" fontId="15" fillId="5" borderId="16" xfId="0" applyFont="1" applyFill="1" applyBorder="1" applyAlignment="1" applyProtection="1">
      <alignment horizontal="center" vertical="center"/>
    </xf>
    <xf numFmtId="0" fontId="15" fillId="5" borderId="18" xfId="0" applyFont="1" applyFill="1" applyBorder="1" applyAlignment="1" applyProtection="1">
      <alignment horizontal="center" vertical="center"/>
    </xf>
    <xf numFmtId="0" fontId="15" fillId="5" borderId="20" xfId="0" applyFont="1" applyFill="1" applyBorder="1" applyAlignment="1" applyProtection="1">
      <alignment horizontal="center" vertical="center"/>
    </xf>
    <xf numFmtId="49" fontId="11" fillId="4" borderId="9" xfId="0" applyNumberFormat="1" applyFont="1" applyFill="1" applyBorder="1" applyAlignment="1" applyProtection="1">
      <alignment horizontal="left" vertical="center" wrapText="1" indent="11"/>
    </xf>
    <xf numFmtId="49" fontId="11" fillId="4" borderId="10" xfId="0" applyNumberFormat="1" applyFont="1" applyFill="1" applyBorder="1" applyAlignment="1" applyProtection="1">
      <alignment horizontal="left" vertical="center" wrapText="1" indent="11"/>
    </xf>
    <xf numFmtId="49" fontId="12" fillId="3" borderId="6" xfId="0" applyNumberFormat="1" applyFont="1" applyFill="1" applyBorder="1" applyAlignment="1" applyProtection="1">
      <alignment horizontal="left" vertical="center" wrapText="1"/>
    </xf>
    <xf numFmtId="49" fontId="12" fillId="3" borderId="7" xfId="0" applyNumberFormat="1" applyFont="1" applyFill="1" applyBorder="1" applyAlignment="1" applyProtection="1">
      <alignment horizontal="left" vertical="center" wrapText="1"/>
    </xf>
    <xf numFmtId="49" fontId="12" fillId="3" borderId="4" xfId="0" applyNumberFormat="1" applyFont="1" applyFill="1" applyBorder="1" applyAlignment="1" applyProtection="1">
      <alignment horizontal="left" vertical="center" wrapText="1"/>
    </xf>
    <xf numFmtId="49" fontId="12" fillId="3" borderId="0" xfId="0" applyNumberFormat="1" applyFont="1" applyFill="1" applyAlignment="1" applyProtection="1">
      <alignment horizontal="left" vertical="center" wrapText="1"/>
    </xf>
    <xf numFmtId="49" fontId="12" fillId="3" borderId="1" xfId="0" applyNumberFormat="1" applyFont="1" applyFill="1" applyBorder="1" applyAlignment="1" applyProtection="1">
      <alignment horizontal="left" vertical="center" wrapText="1"/>
    </xf>
    <xf numFmtId="49" fontId="12" fillId="3" borderId="2" xfId="0" applyNumberFormat="1" applyFont="1" applyFill="1" applyBorder="1" applyAlignment="1" applyProtection="1">
      <alignment horizontal="left" vertical="center" wrapText="1"/>
    </xf>
    <xf numFmtId="0" fontId="0" fillId="2" borderId="4" xfId="0" applyFill="1" applyBorder="1" applyAlignment="1">
      <alignment horizontal="center" vertical="center"/>
      <protection locked="0"/>
    </xf>
    <xf numFmtId="0" fontId="0" fillId="2" borderId="0" xfId="0" applyFill="1" applyAlignment="1">
      <alignment horizontal="center" vertical="center"/>
      <protection locked="0"/>
    </xf>
    <xf numFmtId="0" fontId="0" fillId="2" borderId="5" xfId="0" applyFill="1" applyBorder="1" applyAlignment="1">
      <alignment horizontal="center" vertical="center"/>
      <protection locked="0"/>
    </xf>
    <xf numFmtId="0" fontId="3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>
      <alignment horizontal="center" vertical="center"/>
      <protection locked="0"/>
    </xf>
    <xf numFmtId="0" fontId="4" fillId="2" borderId="4" xfId="0" applyFont="1" applyFill="1" applyBorder="1" applyAlignment="1">
      <alignment horizontal="center" vertical="top" wrapText="1"/>
      <protection locked="0"/>
    </xf>
    <xf numFmtId="0" fontId="4" fillId="2" borderId="0" xfId="0" applyFont="1" applyFill="1" applyAlignment="1">
      <alignment horizontal="center" vertical="top" wrapText="1"/>
      <protection locked="0"/>
    </xf>
    <xf numFmtId="0" fontId="4" fillId="2" borderId="5" xfId="0" applyFont="1" applyFill="1" applyBorder="1" applyAlignment="1">
      <alignment horizontal="center" vertical="top" wrapText="1"/>
      <protection locked="0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1" fillId="2" borderId="4" xfId="0" applyFont="1" applyFill="1" applyBorder="1" applyAlignment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 wrapText="1"/>
      <protection locked="0"/>
    </xf>
    <xf numFmtId="0" fontId="1" fillId="2" borderId="5" xfId="0" applyFont="1" applyFill="1" applyBorder="1" applyAlignment="1">
      <alignment horizontal="center" vertical="center" wrapText="1"/>
      <protection locked="0"/>
    </xf>
    <xf numFmtId="0" fontId="6" fillId="2" borderId="9" xfId="0" applyFont="1" applyFill="1" applyBorder="1" applyAlignment="1">
      <alignment horizontal="center" vertical="center"/>
      <protection locked="0"/>
    </xf>
    <xf numFmtId="0" fontId="6" fillId="2" borderId="10" xfId="0" applyFont="1" applyFill="1" applyBorder="1" applyAlignment="1">
      <alignment horizontal="center" vertical="center"/>
      <protection locked="0"/>
    </xf>
    <xf numFmtId="0" fontId="6" fillId="2" borderId="11" xfId="0" applyFont="1" applyFill="1" applyBorder="1" applyAlignment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top"/>
    </xf>
    <xf numFmtId="0" fontId="0" fillId="2" borderId="0" xfId="0" applyFill="1" applyAlignment="1" applyProtection="1">
      <alignment horizontal="center" vertical="top"/>
    </xf>
    <xf numFmtId="0" fontId="0" fillId="2" borderId="5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horizontal="center" vertical="top"/>
    </xf>
    <xf numFmtId="0" fontId="0" fillId="2" borderId="7" xfId="0" applyFill="1" applyBorder="1" applyAlignment="1" applyProtection="1">
      <alignment horizontal="center" vertical="top"/>
    </xf>
    <xf numFmtId="0" fontId="0" fillId="2" borderId="8" xfId="0" applyFill="1" applyBorder="1" applyAlignment="1" applyProtection="1">
      <alignment horizontal="center" vertical="top"/>
    </xf>
    <xf numFmtId="0" fontId="5" fillId="2" borderId="4" xfId="0" applyFont="1" applyFill="1" applyBorder="1" applyAlignment="1">
      <alignment horizontal="center" vertical="center"/>
      <protection locked="0"/>
    </xf>
    <xf numFmtId="0" fontId="5" fillId="2" borderId="0" xfId="0" applyFont="1" applyFill="1" applyAlignment="1">
      <alignment horizontal="center" vertical="center"/>
      <protection locked="0"/>
    </xf>
    <xf numFmtId="0" fontId="5" fillId="2" borderId="5" xfId="0" applyFont="1" applyFill="1" applyBorder="1" applyAlignment="1">
      <alignment horizontal="center" vertical="center"/>
      <protection locked="0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8"/>
  <sheetViews>
    <sheetView showZeros="0" tabSelected="1" workbookViewId="0">
      <pane ySplit="6" topLeftCell="A55" activePane="bottomLeft" state="frozen"/>
      <selection pane="bottomLeft" activeCell="A60" sqref="A60:L60"/>
    </sheetView>
  </sheetViews>
  <sheetFormatPr baseColWidth="10" defaultColWidth="10" defaultRowHeight="15" customHeight="1" x14ac:dyDescent="0.15"/>
  <cols>
    <col min="1" max="1" width="17.33203125" style="1" customWidth="1"/>
    <col min="2" max="2" width="0.1640625" style="1" hidden="1" customWidth="1"/>
    <col min="3" max="3" width="60" style="1" customWidth="1"/>
    <col min="4" max="4" width="7.1640625" style="1" customWidth="1"/>
    <col min="5" max="5" width="0.1640625" hidden="1" customWidth="1"/>
    <col min="6" max="6" width="12.33203125" style="1" customWidth="1"/>
    <col min="7" max="7" width="11.83203125" customWidth="1"/>
    <col min="8" max="8" width="0.1640625" style="1" hidden="1" customWidth="1"/>
    <col min="9" max="9" width="14.1640625" customWidth="1"/>
    <col min="10" max="12" width="0.1640625" hidden="1" customWidth="1"/>
    <col min="13" max="13" width="26.6640625" style="1" customWidth="1"/>
    <col min="14" max="14" width="0" hidden="1" customWidth="1"/>
  </cols>
  <sheetData>
    <row r="1" spans="1:14" ht="18.75" customHeight="1" x14ac:dyDescent="0.15">
      <c r="A1" s="75" t="s">
        <v>109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7"/>
      <c r="N1" s="2"/>
    </row>
    <row r="2" spans="1:14" ht="19.5" customHeight="1" x14ac:dyDescent="0.15">
      <c r="A2" s="78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80"/>
      <c r="N2" s="3"/>
    </row>
    <row r="3" spans="1:14" ht="62.25" customHeight="1" x14ac:dyDescent="0.15">
      <c r="A3" s="4"/>
      <c r="B3" s="5"/>
      <c r="C3" s="70" t="s">
        <v>0</v>
      </c>
      <c r="D3" s="70"/>
      <c r="E3" s="71"/>
      <c r="F3" s="70"/>
      <c r="G3" s="71"/>
      <c r="H3" s="70"/>
      <c r="I3" s="71"/>
      <c r="J3" s="6"/>
      <c r="K3" s="6"/>
      <c r="L3" s="6"/>
      <c r="M3" s="7"/>
      <c r="N3" s="8"/>
    </row>
    <row r="4" spans="1:14" ht="30" customHeight="1" x14ac:dyDescent="0.15">
      <c r="A4" s="9"/>
      <c r="B4" s="10"/>
      <c r="C4" s="70"/>
      <c r="D4" s="70"/>
      <c r="E4" s="71"/>
      <c r="F4" s="70"/>
      <c r="G4" s="71"/>
      <c r="H4" s="70"/>
      <c r="I4" s="71"/>
      <c r="J4" s="11"/>
      <c r="K4" s="11"/>
      <c r="L4" s="11"/>
      <c r="M4" s="10"/>
      <c r="N4" s="3"/>
    </row>
    <row r="5" spans="1:14" ht="4.5" customHeight="1" x14ac:dyDescent="0.15">
      <c r="A5" s="72" t="s">
        <v>0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4"/>
      <c r="N5" s="12"/>
    </row>
    <row r="6" spans="1:14" ht="14.25" customHeight="1" x14ac:dyDescent="0.15">
      <c r="A6" s="67" t="s">
        <v>1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9"/>
      <c r="N6" s="13"/>
    </row>
    <row r="7" spans="1:14" ht="15" customHeight="1" x14ac:dyDescent="0.15">
      <c r="A7" s="90" t="s">
        <v>2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2"/>
      <c r="N7" s="3"/>
    </row>
    <row r="8" spans="1:14" ht="15" customHeight="1" x14ac:dyDescent="0.15">
      <c r="A8" s="84" t="s">
        <v>3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6"/>
      <c r="N8" s="3"/>
    </row>
    <row r="9" spans="1:14" ht="15" customHeight="1" x14ac:dyDescent="0.15">
      <c r="A9" s="84" t="s">
        <v>4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6"/>
      <c r="N9" s="3"/>
    </row>
    <row r="10" spans="1:14" ht="15" customHeight="1" x14ac:dyDescent="0.15">
      <c r="A10" s="87" t="s">
        <v>5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9"/>
      <c r="N10" s="3"/>
    </row>
    <row r="11" spans="1:14" ht="28.5" customHeight="1" x14ac:dyDescent="0.15">
      <c r="A11" s="81" t="s">
        <v>110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3"/>
      <c r="N11" s="14" t="s">
        <v>6</v>
      </c>
    </row>
    <row r="12" spans="1:14" ht="37.5" customHeight="1" x14ac:dyDescent="0.15">
      <c r="A12" s="15" t="s">
        <v>7</v>
      </c>
      <c r="B12" s="16" t="s">
        <v>8</v>
      </c>
      <c r="C12" s="17" t="s">
        <v>9</v>
      </c>
      <c r="D12" s="17" t="s">
        <v>10</v>
      </c>
      <c r="E12" s="18"/>
      <c r="F12" s="17" t="s">
        <v>11</v>
      </c>
      <c r="G12" s="17" t="s">
        <v>12</v>
      </c>
      <c r="H12" s="17" t="s">
        <v>8</v>
      </c>
      <c r="I12" s="17" t="s">
        <v>13</v>
      </c>
      <c r="J12" s="18"/>
      <c r="K12" s="18"/>
      <c r="L12" s="18"/>
      <c r="M12" s="17" t="s">
        <v>14</v>
      </c>
      <c r="N12" s="19" t="s">
        <v>6</v>
      </c>
    </row>
    <row r="13" spans="1:14" ht="45" customHeight="1" x14ac:dyDescent="0.15">
      <c r="A13" s="20" t="s">
        <v>15</v>
      </c>
      <c r="B13" s="21"/>
      <c r="C13" s="22" t="s">
        <v>16</v>
      </c>
      <c r="D13" s="23"/>
      <c r="E13" s="24"/>
      <c r="F13" s="25"/>
      <c r="G13" s="26"/>
      <c r="H13" s="27"/>
      <c r="I13" s="24"/>
      <c r="J13" s="24"/>
      <c r="K13" s="24"/>
      <c r="L13" s="24"/>
      <c r="M13" s="28"/>
      <c r="N13" s="29"/>
    </row>
    <row r="14" spans="1:14" ht="37.5" customHeight="1" x14ac:dyDescent="0.15">
      <c r="A14" s="30" t="s">
        <v>18</v>
      </c>
      <c r="B14" s="31"/>
      <c r="C14" s="32" t="s">
        <v>19</v>
      </c>
      <c r="D14" s="23"/>
      <c r="E14" s="24"/>
      <c r="F14" s="25"/>
      <c r="G14" s="26"/>
      <c r="H14" s="27"/>
      <c r="I14" s="24"/>
      <c r="J14" s="24"/>
      <c r="K14" s="24"/>
      <c r="L14" s="24"/>
      <c r="M14" s="28"/>
      <c r="N14" s="29"/>
    </row>
    <row r="15" spans="1:14" ht="26.25" customHeight="1" x14ac:dyDescent="0.15">
      <c r="A15" s="30" t="s">
        <v>20</v>
      </c>
      <c r="B15" s="31"/>
      <c r="C15" s="32" t="s">
        <v>97</v>
      </c>
      <c r="D15" s="23"/>
      <c r="E15" s="24"/>
      <c r="F15" s="25"/>
      <c r="G15" s="26"/>
      <c r="H15" s="27"/>
      <c r="I15" s="24"/>
      <c r="J15" s="24"/>
      <c r="K15" s="24"/>
      <c r="L15" s="24"/>
      <c r="M15" s="28"/>
      <c r="N15" s="29"/>
    </row>
    <row r="16" spans="1:14" ht="22.5" customHeight="1" x14ac:dyDescent="0.15">
      <c r="A16" s="33" t="s">
        <v>21</v>
      </c>
      <c r="B16" s="34"/>
      <c r="C16" s="35" t="s">
        <v>22</v>
      </c>
      <c r="D16" s="36" t="s">
        <v>23</v>
      </c>
      <c r="E16" s="37"/>
      <c r="F16" s="38">
        <v>0</v>
      </c>
      <c r="G16" s="39"/>
      <c r="H16" s="40">
        <v>2</v>
      </c>
      <c r="I16" s="41"/>
      <c r="J16" s="42"/>
      <c r="K16" s="41"/>
      <c r="L16" s="41"/>
      <c r="M16" s="43">
        <f t="shared" ref="M16:M18" si="0">IF(ISNUMBER($K16),IF(ISNUMBER($G16),ROUND($K16*$G16,2),ROUND($K16*$F16,2)),IF(ISNUMBER($G16),ROUND($I16*$G16,2),ROUND($I16*$F16,2)))</f>
        <v>0</v>
      </c>
      <c r="N16" s="29"/>
    </row>
    <row r="17" spans="1:14" ht="22.5" customHeight="1" x14ac:dyDescent="0.15">
      <c r="A17" s="33" t="s">
        <v>24</v>
      </c>
      <c r="B17" s="34"/>
      <c r="C17" s="35" t="s">
        <v>25</v>
      </c>
      <c r="D17" s="36" t="s">
        <v>26</v>
      </c>
      <c r="E17" s="37"/>
      <c r="F17" s="38">
        <v>0</v>
      </c>
      <c r="G17" s="39"/>
      <c r="H17" s="40">
        <v>2</v>
      </c>
      <c r="I17" s="41"/>
      <c r="J17" s="42"/>
      <c r="K17" s="41"/>
      <c r="L17" s="41"/>
      <c r="M17" s="43">
        <f t="shared" si="0"/>
        <v>0</v>
      </c>
      <c r="N17" s="29"/>
    </row>
    <row r="18" spans="1:14" ht="22.5" customHeight="1" x14ac:dyDescent="0.15">
      <c r="A18" s="33" t="s">
        <v>98</v>
      </c>
      <c r="B18" s="34"/>
      <c r="C18" s="35" t="s">
        <v>99</v>
      </c>
      <c r="D18" s="36" t="s">
        <v>23</v>
      </c>
      <c r="E18" s="37"/>
      <c r="F18" s="38">
        <v>0</v>
      </c>
      <c r="G18" s="39"/>
      <c r="H18" s="40">
        <v>2</v>
      </c>
      <c r="I18" s="41"/>
      <c r="J18" s="42"/>
      <c r="K18" s="41"/>
      <c r="L18" s="41"/>
      <c r="M18" s="43">
        <f t="shared" si="0"/>
        <v>0</v>
      </c>
      <c r="N18" s="29"/>
    </row>
    <row r="19" spans="1:14" ht="31.5" customHeight="1" x14ac:dyDescent="0.15">
      <c r="A19" s="59" t="s">
        <v>27</v>
      </c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44">
        <f>SUM(M$16:M$17)</f>
        <v>0</v>
      </c>
      <c r="N19" s="45"/>
    </row>
    <row r="20" spans="1:14" ht="26.25" customHeight="1" x14ac:dyDescent="0.15">
      <c r="A20" s="30" t="s">
        <v>28</v>
      </c>
      <c r="B20" s="31"/>
      <c r="C20" s="32" t="s">
        <v>29</v>
      </c>
      <c r="D20" s="23"/>
      <c r="E20" s="24"/>
      <c r="F20" s="25"/>
      <c r="G20" s="26"/>
      <c r="H20" s="27"/>
      <c r="I20" s="24"/>
      <c r="J20" s="24"/>
      <c r="K20" s="24"/>
      <c r="L20" s="24"/>
      <c r="M20" s="28"/>
      <c r="N20" s="29"/>
    </row>
    <row r="21" spans="1:14" ht="22.5" customHeight="1" x14ac:dyDescent="0.15">
      <c r="A21" s="33" t="s">
        <v>30</v>
      </c>
      <c r="B21" s="34"/>
      <c r="C21" s="35" t="s">
        <v>31</v>
      </c>
      <c r="D21" s="36" t="s">
        <v>26</v>
      </c>
      <c r="E21" s="37"/>
      <c r="F21" s="38">
        <v>0</v>
      </c>
      <c r="G21" s="39"/>
      <c r="H21" s="40">
        <v>2</v>
      </c>
      <c r="I21" s="41"/>
      <c r="J21" s="42"/>
      <c r="K21" s="41"/>
      <c r="L21" s="41"/>
      <c r="M21" s="43">
        <f t="shared" ref="M21:M24" si="1">IF(ISNUMBER($K21),IF(ISNUMBER($G21),ROUND($K21*$G21,2),ROUND($K21*$F21,2)),IF(ISNUMBER($G21),ROUND($I21*$G21,2),ROUND($I21*$F21,2)))</f>
        <v>0</v>
      </c>
      <c r="N21" s="29"/>
    </row>
    <row r="22" spans="1:14" ht="22.5" customHeight="1" x14ac:dyDescent="0.15">
      <c r="A22" s="33" t="s">
        <v>32</v>
      </c>
      <c r="B22" s="34"/>
      <c r="C22" s="35" t="s">
        <v>33</v>
      </c>
      <c r="D22" s="36" t="s">
        <v>26</v>
      </c>
      <c r="E22" s="37"/>
      <c r="F22" s="38">
        <v>0</v>
      </c>
      <c r="G22" s="39"/>
      <c r="H22" s="40">
        <v>2</v>
      </c>
      <c r="I22" s="41"/>
      <c r="J22" s="42"/>
      <c r="K22" s="41"/>
      <c r="L22" s="41"/>
      <c r="M22" s="43">
        <f t="shared" si="1"/>
        <v>0</v>
      </c>
      <c r="N22" s="29"/>
    </row>
    <row r="23" spans="1:14" ht="22.5" customHeight="1" x14ac:dyDescent="0.15">
      <c r="A23" s="33" t="s">
        <v>34</v>
      </c>
      <c r="B23" s="34"/>
      <c r="C23" s="35" t="s">
        <v>35</v>
      </c>
      <c r="D23" s="36" t="s">
        <v>26</v>
      </c>
      <c r="E23" s="37"/>
      <c r="F23" s="38">
        <v>0</v>
      </c>
      <c r="G23" s="39"/>
      <c r="H23" s="40">
        <v>2</v>
      </c>
      <c r="I23" s="41"/>
      <c r="J23" s="42"/>
      <c r="K23" s="41"/>
      <c r="L23" s="41"/>
      <c r="M23" s="43">
        <f t="shared" si="1"/>
        <v>0</v>
      </c>
      <c r="N23" s="29"/>
    </row>
    <row r="24" spans="1:14" ht="22.5" customHeight="1" x14ac:dyDescent="0.15">
      <c r="A24" s="33" t="s">
        <v>36</v>
      </c>
      <c r="B24" s="34"/>
      <c r="C24" s="35" t="s">
        <v>37</v>
      </c>
      <c r="D24" s="36" t="s">
        <v>26</v>
      </c>
      <c r="E24" s="37"/>
      <c r="F24" s="38">
        <v>0</v>
      </c>
      <c r="G24" s="39"/>
      <c r="H24" s="40">
        <v>2</v>
      </c>
      <c r="I24" s="41"/>
      <c r="J24" s="42"/>
      <c r="K24" s="41"/>
      <c r="L24" s="41"/>
      <c r="M24" s="43">
        <f t="shared" si="1"/>
        <v>0</v>
      </c>
      <c r="N24" s="29"/>
    </row>
    <row r="25" spans="1:14" ht="31.5" customHeight="1" x14ac:dyDescent="0.15">
      <c r="A25" s="59" t="s">
        <v>38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44">
        <f>SUM(M$21:M$24)</f>
        <v>0</v>
      </c>
      <c r="N25" s="45"/>
    </row>
    <row r="26" spans="1:14" ht="26.25" customHeight="1" x14ac:dyDescent="0.15">
      <c r="A26" s="30" t="s">
        <v>39</v>
      </c>
      <c r="B26" s="31"/>
      <c r="C26" s="32" t="s">
        <v>40</v>
      </c>
      <c r="D26" s="23"/>
      <c r="E26" s="24"/>
      <c r="F26" s="25"/>
      <c r="G26" s="26"/>
      <c r="H26" s="27"/>
      <c r="I26" s="24"/>
      <c r="J26" s="24"/>
      <c r="K26" s="24"/>
      <c r="L26" s="24"/>
      <c r="M26" s="28"/>
      <c r="N26" s="29"/>
    </row>
    <row r="27" spans="1:14" ht="29.25" customHeight="1" x14ac:dyDescent="0.15">
      <c r="A27" s="33" t="s">
        <v>41</v>
      </c>
      <c r="B27" s="34"/>
      <c r="C27" s="35" t="s">
        <v>42</v>
      </c>
      <c r="D27" s="36" t="s">
        <v>43</v>
      </c>
      <c r="E27" s="46"/>
      <c r="F27" s="47">
        <v>0</v>
      </c>
      <c r="G27" s="48"/>
      <c r="H27" s="40">
        <v>2</v>
      </c>
      <c r="I27" s="41"/>
      <c r="J27" s="42"/>
      <c r="K27" s="41"/>
      <c r="L27" s="41"/>
      <c r="M27" s="43">
        <f t="shared" ref="M27:M31" si="2">IF(ISNUMBER($K27),IF(ISNUMBER($G27),ROUND($K27*$G27,2),ROUND($K27*$F27,2)),IF(ISNUMBER($G27),ROUND($I27*$G27,2),ROUND($I27*$F27,2)))</f>
        <v>0</v>
      </c>
      <c r="N27" s="29"/>
    </row>
    <row r="28" spans="1:14" ht="29.25" customHeight="1" x14ac:dyDescent="0.15">
      <c r="A28" s="33" t="s">
        <v>44</v>
      </c>
      <c r="B28" s="34"/>
      <c r="C28" s="35" t="s">
        <v>101</v>
      </c>
      <c r="D28" s="36" t="s">
        <v>43</v>
      </c>
      <c r="E28" s="46"/>
      <c r="F28" s="47">
        <v>0</v>
      </c>
      <c r="G28" s="48"/>
      <c r="H28" s="40">
        <v>2</v>
      </c>
      <c r="I28" s="41"/>
      <c r="J28" s="42"/>
      <c r="K28" s="41"/>
      <c r="L28" s="41"/>
      <c r="M28" s="43">
        <f t="shared" si="2"/>
        <v>0</v>
      </c>
      <c r="N28" s="29"/>
    </row>
    <row r="29" spans="1:14" ht="29.25" customHeight="1" x14ac:dyDescent="0.15">
      <c r="A29" s="33" t="s">
        <v>46</v>
      </c>
      <c r="B29" s="34"/>
      <c r="C29" s="35" t="s">
        <v>45</v>
      </c>
      <c r="D29" s="36" t="s">
        <v>43</v>
      </c>
      <c r="E29" s="46"/>
      <c r="F29" s="47">
        <v>0</v>
      </c>
      <c r="G29" s="48"/>
      <c r="H29" s="40">
        <v>2</v>
      </c>
      <c r="I29" s="41"/>
      <c r="J29" s="42"/>
      <c r="K29" s="41"/>
      <c r="L29" s="41"/>
      <c r="M29" s="43">
        <f t="shared" si="2"/>
        <v>0</v>
      </c>
      <c r="N29" s="29"/>
    </row>
    <row r="30" spans="1:14" ht="29.25" customHeight="1" x14ac:dyDescent="0.15">
      <c r="A30" s="33" t="s">
        <v>48</v>
      </c>
      <c r="B30" s="34"/>
      <c r="C30" s="35" t="s">
        <v>47</v>
      </c>
      <c r="D30" s="36" t="s">
        <v>43</v>
      </c>
      <c r="E30" s="46"/>
      <c r="F30" s="47">
        <v>0</v>
      </c>
      <c r="G30" s="48"/>
      <c r="H30" s="40">
        <v>2</v>
      </c>
      <c r="I30" s="41"/>
      <c r="J30" s="42"/>
      <c r="K30" s="41"/>
      <c r="L30" s="41"/>
      <c r="M30" s="43">
        <f t="shared" si="2"/>
        <v>0</v>
      </c>
      <c r="N30" s="29"/>
    </row>
    <row r="31" spans="1:14" ht="22.5" customHeight="1" x14ac:dyDescent="0.15">
      <c r="A31" s="33" t="s">
        <v>100</v>
      </c>
      <c r="B31" s="34"/>
      <c r="C31" s="35" t="s">
        <v>49</v>
      </c>
      <c r="D31" s="36" t="s">
        <v>43</v>
      </c>
      <c r="E31" s="46"/>
      <c r="F31" s="47">
        <v>0</v>
      </c>
      <c r="G31" s="48"/>
      <c r="H31" s="40">
        <v>2</v>
      </c>
      <c r="I31" s="41"/>
      <c r="J31" s="42"/>
      <c r="K31" s="41"/>
      <c r="L31" s="41"/>
      <c r="M31" s="43">
        <f t="shared" si="2"/>
        <v>0</v>
      </c>
      <c r="N31" s="29"/>
    </row>
    <row r="32" spans="1:14" ht="31.5" customHeight="1" x14ac:dyDescent="0.15">
      <c r="A32" s="59" t="s">
        <v>50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44">
        <f>SUM(M$27:M$31)</f>
        <v>0</v>
      </c>
      <c r="N32" s="45"/>
    </row>
    <row r="33" spans="1:14" ht="26.25" customHeight="1" x14ac:dyDescent="0.15">
      <c r="A33" s="30" t="s">
        <v>51</v>
      </c>
      <c r="B33" s="31"/>
      <c r="C33" s="32" t="s">
        <v>52</v>
      </c>
      <c r="D33" s="23"/>
      <c r="E33" s="24"/>
      <c r="F33" s="25"/>
      <c r="G33" s="26"/>
      <c r="H33" s="27"/>
      <c r="I33" s="24"/>
      <c r="J33" s="24"/>
      <c r="K33" s="24"/>
      <c r="L33" s="24"/>
      <c r="M33" s="28"/>
      <c r="N33" s="29"/>
    </row>
    <row r="34" spans="1:14" ht="22.5" customHeight="1" x14ac:dyDescent="0.15">
      <c r="A34" s="33" t="s">
        <v>53</v>
      </c>
      <c r="B34" s="34"/>
      <c r="C34" s="35" t="s">
        <v>54</v>
      </c>
      <c r="D34" s="36" t="s">
        <v>43</v>
      </c>
      <c r="E34" s="46"/>
      <c r="F34" s="47">
        <v>0</v>
      </c>
      <c r="G34" s="48"/>
      <c r="H34" s="40">
        <v>2</v>
      </c>
      <c r="I34" s="41"/>
      <c r="J34" s="42"/>
      <c r="K34" s="41"/>
      <c r="L34" s="41"/>
      <c r="M34" s="43">
        <f t="shared" ref="M34:M38" si="3">IF(ISNUMBER($K34),IF(ISNUMBER($G34),ROUND($K34*$G34,2),ROUND($K34*$F34,2)),IF(ISNUMBER($G34),ROUND($I34*$G34,2),ROUND($I34*$F34,2)))</f>
        <v>0</v>
      </c>
      <c r="N34" s="29"/>
    </row>
    <row r="35" spans="1:14" ht="22.5" customHeight="1" x14ac:dyDescent="0.15">
      <c r="A35" s="33" t="s">
        <v>55</v>
      </c>
      <c r="B35" s="34"/>
      <c r="C35" s="35" t="s">
        <v>56</v>
      </c>
      <c r="D35" s="36" t="s">
        <v>43</v>
      </c>
      <c r="E35" s="46"/>
      <c r="F35" s="47">
        <v>0</v>
      </c>
      <c r="G35" s="48"/>
      <c r="H35" s="40">
        <v>2</v>
      </c>
      <c r="I35" s="41"/>
      <c r="J35" s="42"/>
      <c r="K35" s="41"/>
      <c r="L35" s="41"/>
      <c r="M35" s="43">
        <f t="shared" si="3"/>
        <v>0</v>
      </c>
      <c r="N35" s="29"/>
    </row>
    <row r="36" spans="1:14" ht="22.5" customHeight="1" x14ac:dyDescent="0.15">
      <c r="A36" s="33" t="s">
        <v>57</v>
      </c>
      <c r="B36" s="34"/>
      <c r="C36" s="35" t="s">
        <v>58</v>
      </c>
      <c r="D36" s="36" t="s">
        <v>43</v>
      </c>
      <c r="E36" s="46"/>
      <c r="F36" s="47">
        <v>0</v>
      </c>
      <c r="G36" s="48"/>
      <c r="H36" s="40">
        <v>2</v>
      </c>
      <c r="I36" s="41"/>
      <c r="J36" s="42"/>
      <c r="K36" s="41"/>
      <c r="L36" s="41"/>
      <c r="M36" s="43">
        <f t="shared" si="3"/>
        <v>0</v>
      </c>
      <c r="N36" s="29"/>
    </row>
    <row r="37" spans="1:14" ht="22.5" customHeight="1" x14ac:dyDescent="0.15">
      <c r="A37" s="33" t="s">
        <v>59</v>
      </c>
      <c r="B37" s="34"/>
      <c r="C37" s="35" t="s">
        <v>60</v>
      </c>
      <c r="D37" s="36" t="s">
        <v>23</v>
      </c>
      <c r="E37" s="37"/>
      <c r="F37" s="38">
        <v>0</v>
      </c>
      <c r="G37" s="39"/>
      <c r="H37" s="40">
        <v>2</v>
      </c>
      <c r="I37" s="41"/>
      <c r="J37" s="42"/>
      <c r="K37" s="41"/>
      <c r="L37" s="41"/>
      <c r="M37" s="43">
        <f t="shared" si="3"/>
        <v>0</v>
      </c>
      <c r="N37" s="29"/>
    </row>
    <row r="38" spans="1:14" ht="22.5" customHeight="1" x14ac:dyDescent="0.15">
      <c r="A38" s="33" t="s">
        <v>61</v>
      </c>
      <c r="B38" s="34"/>
      <c r="C38" s="35" t="s">
        <v>49</v>
      </c>
      <c r="D38" s="36" t="s">
        <v>43</v>
      </c>
      <c r="E38" s="46"/>
      <c r="F38" s="47">
        <v>0</v>
      </c>
      <c r="G38" s="48"/>
      <c r="H38" s="40">
        <v>2</v>
      </c>
      <c r="I38" s="41"/>
      <c r="J38" s="42"/>
      <c r="K38" s="41"/>
      <c r="L38" s="41"/>
      <c r="M38" s="43">
        <f t="shared" si="3"/>
        <v>0</v>
      </c>
      <c r="N38" s="29"/>
    </row>
    <row r="39" spans="1:14" ht="31.5" customHeight="1" x14ac:dyDescent="0.15">
      <c r="A39" s="59" t="s">
        <v>62</v>
      </c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44">
        <f>SUM(M$34:M$38)</f>
        <v>0</v>
      </c>
      <c r="N39" s="45"/>
    </row>
    <row r="40" spans="1:14" ht="26.25" customHeight="1" x14ac:dyDescent="0.15">
      <c r="A40" s="30" t="s">
        <v>63</v>
      </c>
      <c r="B40" s="31"/>
      <c r="C40" s="32" t="s">
        <v>64</v>
      </c>
      <c r="D40" s="23"/>
      <c r="E40" s="24"/>
      <c r="F40" s="25"/>
      <c r="G40" s="26"/>
      <c r="H40" s="27"/>
      <c r="I40" s="24"/>
      <c r="J40" s="24"/>
      <c r="K40" s="24"/>
      <c r="L40" s="24"/>
      <c r="M40" s="28"/>
      <c r="N40" s="29"/>
    </row>
    <row r="41" spans="1:14" ht="22.5" customHeight="1" x14ac:dyDescent="0.15">
      <c r="A41" s="33" t="s">
        <v>65</v>
      </c>
      <c r="B41" s="34"/>
      <c r="C41" s="35" t="s">
        <v>66</v>
      </c>
      <c r="D41" s="36" t="s">
        <v>67</v>
      </c>
      <c r="E41" s="46"/>
      <c r="F41" s="47">
        <v>0</v>
      </c>
      <c r="G41" s="48"/>
      <c r="H41" s="40">
        <v>2</v>
      </c>
      <c r="I41" s="41"/>
      <c r="J41" s="42"/>
      <c r="K41" s="41"/>
      <c r="L41" s="41"/>
      <c r="M41" s="43">
        <f t="shared" ref="M41:M42" si="4">IF(ISNUMBER($K41),IF(ISNUMBER($G41),ROUND($K41*$G41,2),ROUND($K41*$F41,2)),IF(ISNUMBER($G41),ROUND($I41*$G41,2),ROUND($I41*$F41,2)))</f>
        <v>0</v>
      </c>
      <c r="N41" s="29"/>
    </row>
    <row r="42" spans="1:14" ht="22.5" customHeight="1" x14ac:dyDescent="0.15">
      <c r="A42" s="33" t="s">
        <v>68</v>
      </c>
      <c r="B42" s="34"/>
      <c r="C42" s="35" t="s">
        <v>69</v>
      </c>
      <c r="D42" s="36" t="s">
        <v>67</v>
      </c>
      <c r="E42" s="46"/>
      <c r="F42" s="47">
        <v>0</v>
      </c>
      <c r="G42" s="48"/>
      <c r="H42" s="40">
        <v>2</v>
      </c>
      <c r="I42" s="41"/>
      <c r="J42" s="42"/>
      <c r="K42" s="41"/>
      <c r="L42" s="41"/>
      <c r="M42" s="43">
        <f t="shared" si="4"/>
        <v>0</v>
      </c>
      <c r="N42" s="29"/>
    </row>
    <row r="43" spans="1:14" ht="31.5" customHeight="1" x14ac:dyDescent="0.15">
      <c r="A43" s="59" t="s">
        <v>70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44">
        <f>SUM(M$41:M$42)</f>
        <v>0</v>
      </c>
      <c r="N43" s="45"/>
    </row>
    <row r="44" spans="1:14" ht="26.25" customHeight="1" x14ac:dyDescent="0.15">
      <c r="A44" s="30" t="s">
        <v>71</v>
      </c>
      <c r="B44" s="31"/>
      <c r="C44" s="32" t="s">
        <v>72</v>
      </c>
      <c r="D44" s="23"/>
      <c r="E44" s="24"/>
      <c r="F44" s="25"/>
      <c r="G44" s="26"/>
      <c r="H44" s="27"/>
      <c r="I44" s="24"/>
      <c r="J44" s="24"/>
      <c r="K44" s="24"/>
      <c r="L44" s="24"/>
      <c r="M44" s="28"/>
      <c r="N44" s="29"/>
    </row>
    <row r="45" spans="1:14" ht="22.5" customHeight="1" x14ac:dyDescent="0.15">
      <c r="A45" s="33" t="s">
        <v>73</v>
      </c>
      <c r="B45" s="34"/>
      <c r="C45" s="35" t="s">
        <v>74</v>
      </c>
      <c r="D45" s="36" t="s">
        <v>43</v>
      </c>
      <c r="E45" s="46"/>
      <c r="F45" s="47">
        <v>0</v>
      </c>
      <c r="G45" s="48"/>
      <c r="H45" s="40">
        <v>2</v>
      </c>
      <c r="I45" s="41"/>
      <c r="J45" s="42"/>
      <c r="K45" s="41"/>
      <c r="L45" s="41"/>
      <c r="M45" s="43">
        <f t="shared" ref="M45:M46" si="5">IF(ISNUMBER($K45),IF(ISNUMBER($G45),ROUND($K45*$G45,2),ROUND($K45*$F45,2)),IF(ISNUMBER($G45),ROUND($I45*$G45,2),ROUND($I45*$F45,2)))</f>
        <v>0</v>
      </c>
      <c r="N45" s="29"/>
    </row>
    <row r="46" spans="1:14" ht="22.5" customHeight="1" x14ac:dyDescent="0.15">
      <c r="A46" s="33" t="s">
        <v>75</v>
      </c>
      <c r="B46" s="34"/>
      <c r="C46" s="35" t="s">
        <v>76</v>
      </c>
      <c r="D46" s="36" t="s">
        <v>43</v>
      </c>
      <c r="E46" s="46"/>
      <c r="F46" s="47">
        <v>0</v>
      </c>
      <c r="G46" s="48"/>
      <c r="H46" s="40">
        <v>2</v>
      </c>
      <c r="I46" s="41"/>
      <c r="J46" s="42"/>
      <c r="K46" s="41"/>
      <c r="L46" s="41"/>
      <c r="M46" s="43">
        <f t="shared" si="5"/>
        <v>0</v>
      </c>
      <c r="N46" s="29"/>
    </row>
    <row r="47" spans="1:14" ht="31.5" customHeight="1" x14ac:dyDescent="0.15">
      <c r="A47" s="59" t="s">
        <v>77</v>
      </c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44">
        <f>SUM(M$45:M$46)</f>
        <v>0</v>
      </c>
      <c r="N47" s="45"/>
    </row>
    <row r="48" spans="1:14" ht="26.25" customHeight="1" x14ac:dyDescent="0.15">
      <c r="A48" s="30" t="s">
        <v>78</v>
      </c>
      <c r="B48" s="31"/>
      <c r="C48" s="32" t="s">
        <v>79</v>
      </c>
      <c r="D48" s="23"/>
      <c r="E48" s="24"/>
      <c r="F48" s="25"/>
      <c r="G48" s="26"/>
      <c r="H48" s="27"/>
      <c r="I48" s="24"/>
      <c r="J48" s="24"/>
      <c r="K48" s="24"/>
      <c r="L48" s="24"/>
      <c r="M48" s="28"/>
      <c r="N48" s="29"/>
    </row>
    <row r="49" spans="1:14" ht="22.5" customHeight="1" x14ac:dyDescent="0.15">
      <c r="A49" s="33" t="s">
        <v>80</v>
      </c>
      <c r="B49" s="34"/>
      <c r="C49" s="35" t="s">
        <v>81</v>
      </c>
      <c r="D49" s="36" t="s">
        <v>82</v>
      </c>
      <c r="E49" s="37"/>
      <c r="F49" s="38">
        <v>0</v>
      </c>
      <c r="G49" s="39"/>
      <c r="H49" s="40">
        <v>2</v>
      </c>
      <c r="I49" s="41"/>
      <c r="J49" s="42"/>
      <c r="K49" s="41"/>
      <c r="L49" s="41"/>
      <c r="M49" s="43">
        <f t="shared" ref="M49:M50" si="6">IF(ISNUMBER($K49),IF(ISNUMBER($G49),ROUND($K49*$G49,2),ROUND($K49*$F49,2)),IF(ISNUMBER($G49),ROUND($I49*$G49,2),ROUND($I49*$F49,2)))</f>
        <v>0</v>
      </c>
      <c r="N49" s="29"/>
    </row>
    <row r="50" spans="1:14" ht="22.5" customHeight="1" x14ac:dyDescent="0.15">
      <c r="A50" s="33" t="s">
        <v>83</v>
      </c>
      <c r="B50" s="34"/>
      <c r="C50" s="35" t="s">
        <v>84</v>
      </c>
      <c r="D50" s="36" t="s">
        <v>82</v>
      </c>
      <c r="E50" s="37"/>
      <c r="F50" s="38">
        <v>0</v>
      </c>
      <c r="G50" s="39"/>
      <c r="H50" s="40">
        <v>2</v>
      </c>
      <c r="I50" s="41"/>
      <c r="J50" s="42"/>
      <c r="K50" s="41"/>
      <c r="L50" s="41"/>
      <c r="M50" s="43">
        <f t="shared" si="6"/>
        <v>0</v>
      </c>
      <c r="N50" s="29"/>
    </row>
    <row r="51" spans="1:14" ht="31.5" customHeight="1" x14ac:dyDescent="0.15">
      <c r="A51" s="59" t="s">
        <v>85</v>
      </c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44">
        <f>SUM(M$49:M$50)</f>
        <v>0</v>
      </c>
      <c r="N51" s="45"/>
    </row>
    <row r="52" spans="1:14" ht="26.25" customHeight="1" x14ac:dyDescent="0.15">
      <c r="A52" s="30" t="s">
        <v>86</v>
      </c>
      <c r="B52" s="31"/>
      <c r="C52" s="32" t="s">
        <v>17</v>
      </c>
      <c r="D52" s="23"/>
      <c r="E52" s="24"/>
      <c r="F52" s="25"/>
      <c r="G52" s="26"/>
      <c r="H52" s="27"/>
      <c r="I52" s="24"/>
      <c r="J52" s="24"/>
      <c r="K52" s="24"/>
      <c r="L52" s="24"/>
      <c r="M52" s="28"/>
      <c r="N52" s="29"/>
    </row>
    <row r="53" spans="1:14" ht="22.5" customHeight="1" x14ac:dyDescent="0.15">
      <c r="A53" s="33" t="s">
        <v>87</v>
      </c>
      <c r="B53" s="34"/>
      <c r="C53" s="35" t="s">
        <v>88</v>
      </c>
      <c r="D53" s="36" t="s">
        <v>23</v>
      </c>
      <c r="E53" s="37"/>
      <c r="F53" s="38">
        <v>0</v>
      </c>
      <c r="G53" s="39"/>
      <c r="H53" s="40">
        <v>2</v>
      </c>
      <c r="I53" s="41"/>
      <c r="J53" s="42"/>
      <c r="K53" s="41"/>
      <c r="L53" s="41"/>
      <c r="M53" s="43">
        <f t="shared" ref="M53:M56" si="7">IF(ISNUMBER($K53),IF(ISNUMBER($G53),ROUND($K53*$G53,2),ROUND($K53*$F53,2)),IF(ISNUMBER($G53),ROUND($I53*$G53,2),ROUND($I53*$F53,2)))</f>
        <v>0</v>
      </c>
      <c r="N53" s="29"/>
    </row>
    <row r="54" spans="1:14" ht="22.5" customHeight="1" x14ac:dyDescent="0.15">
      <c r="A54" s="33" t="s">
        <v>89</v>
      </c>
      <c r="B54" s="34"/>
      <c r="C54" s="35" t="s">
        <v>90</v>
      </c>
      <c r="D54" s="36" t="s">
        <v>67</v>
      </c>
      <c r="E54" s="46"/>
      <c r="F54" s="47">
        <v>0</v>
      </c>
      <c r="G54" s="48"/>
      <c r="H54" s="40">
        <v>2</v>
      </c>
      <c r="I54" s="41"/>
      <c r="J54" s="42"/>
      <c r="K54" s="41"/>
      <c r="L54" s="41"/>
      <c r="M54" s="43">
        <f t="shared" si="7"/>
        <v>0</v>
      </c>
      <c r="N54" s="29"/>
    </row>
    <row r="55" spans="1:14" ht="22.5" customHeight="1" x14ac:dyDescent="0.15">
      <c r="A55" s="33" t="s">
        <v>91</v>
      </c>
      <c r="B55" s="34"/>
      <c r="C55" s="35" t="s">
        <v>92</v>
      </c>
      <c r="D55" s="36" t="s">
        <v>67</v>
      </c>
      <c r="E55" s="46"/>
      <c r="F55" s="47">
        <v>0</v>
      </c>
      <c r="G55" s="48"/>
      <c r="H55" s="40">
        <v>2</v>
      </c>
      <c r="I55" s="41"/>
      <c r="J55" s="42"/>
      <c r="K55" s="41"/>
      <c r="L55" s="41"/>
      <c r="M55" s="43">
        <f t="shared" si="7"/>
        <v>0</v>
      </c>
      <c r="N55" s="29"/>
    </row>
    <row r="56" spans="1:14" ht="22.5" customHeight="1" x14ac:dyDescent="0.15">
      <c r="A56" s="33" t="s">
        <v>93</v>
      </c>
      <c r="B56" s="34"/>
      <c r="C56" s="35" t="s">
        <v>94</v>
      </c>
      <c r="D56" s="36" t="s">
        <v>23</v>
      </c>
      <c r="E56" s="37"/>
      <c r="F56" s="38">
        <v>0</v>
      </c>
      <c r="G56" s="39"/>
      <c r="H56" s="40">
        <v>2</v>
      </c>
      <c r="I56" s="41"/>
      <c r="J56" s="42"/>
      <c r="K56" s="41"/>
      <c r="L56" s="41"/>
      <c r="M56" s="43">
        <f t="shared" si="7"/>
        <v>0</v>
      </c>
      <c r="N56" s="29"/>
    </row>
    <row r="57" spans="1:14" ht="31.5" customHeight="1" x14ac:dyDescent="0.15">
      <c r="A57" s="59" t="s">
        <v>95</v>
      </c>
      <c r="B57" s="60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44">
        <f>SUM(M$53:M$56)</f>
        <v>0</v>
      </c>
      <c r="N57" s="45"/>
    </row>
    <row r="58" spans="1:14" ht="18.75" customHeight="1" x14ac:dyDescent="0.15">
      <c r="A58" s="65" t="s">
        <v>111</v>
      </c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49">
        <f>SUM(M$16:M$17)+SUM(M$21:M$24)+SUM(M$27:M$31)+SUM(M$34:M$38)+SUM(M$41:M$42)+SUM(M$45:M$46)+SUM(M$49:M$50)+SUM(M$53:M$56)</f>
        <v>0</v>
      </c>
      <c r="N58" s="50"/>
    </row>
    <row r="59" spans="1:14" ht="18" customHeight="1" x14ac:dyDescent="0.15">
      <c r="A59" s="63" t="s">
        <v>96</v>
      </c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51">
        <f>(SUMIF($H$13:$H$57,2,$M$13:$M$57))*0.2</f>
        <v>0</v>
      </c>
      <c r="N59" s="50"/>
    </row>
    <row r="60" spans="1:14" ht="19.5" customHeight="1" x14ac:dyDescent="0.15">
      <c r="A60" s="61" t="s">
        <v>112</v>
      </c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52">
        <f>SUM(M$58:M$59)</f>
        <v>0</v>
      </c>
      <c r="N60" s="50"/>
    </row>
    <row r="62" spans="1:14" ht="15" customHeight="1" thickBot="1" x14ac:dyDescent="0.2"/>
    <row r="63" spans="1:14" ht="15" customHeight="1" x14ac:dyDescent="0.15">
      <c r="A63" s="56" t="s">
        <v>102</v>
      </c>
      <c r="C63" s="53" t="s">
        <v>103</v>
      </c>
    </row>
    <row r="64" spans="1:14" ht="15" customHeight="1" x14ac:dyDescent="0.15">
      <c r="A64" s="57"/>
      <c r="C64" s="54" t="s">
        <v>104</v>
      </c>
    </row>
    <row r="65" spans="1:3" ht="15" customHeight="1" x14ac:dyDescent="0.15">
      <c r="A65" s="57"/>
      <c r="C65" s="54" t="s">
        <v>105</v>
      </c>
    </row>
    <row r="66" spans="1:3" ht="15" customHeight="1" x14ac:dyDescent="0.15">
      <c r="A66" s="57"/>
      <c r="C66" s="54" t="s">
        <v>106</v>
      </c>
    </row>
    <row r="67" spans="1:3" ht="15" customHeight="1" x14ac:dyDescent="0.15">
      <c r="A67" s="57"/>
      <c r="C67" s="54" t="s">
        <v>107</v>
      </c>
    </row>
    <row r="68" spans="1:3" ht="15" customHeight="1" thickBot="1" x14ac:dyDescent="0.2">
      <c r="A68" s="58"/>
      <c r="C68" s="55" t="s">
        <v>108</v>
      </c>
    </row>
  </sheetData>
  <mergeCells count="22">
    <mergeCell ref="A19:L19"/>
    <mergeCell ref="A6:M6"/>
    <mergeCell ref="C4:I4"/>
    <mergeCell ref="A5:M5"/>
    <mergeCell ref="A1:M2"/>
    <mergeCell ref="C3:I3"/>
    <mergeCell ref="A11:M11"/>
    <mergeCell ref="A8:M8"/>
    <mergeCell ref="A9:M9"/>
    <mergeCell ref="A10:M10"/>
    <mergeCell ref="A7:M7"/>
    <mergeCell ref="A25:L25"/>
    <mergeCell ref="A32:L32"/>
    <mergeCell ref="A43:L43"/>
    <mergeCell ref="A39:L39"/>
    <mergeCell ref="A47:L47"/>
    <mergeCell ref="A63:A68"/>
    <mergeCell ref="A51:L51"/>
    <mergeCell ref="A60:L60"/>
    <mergeCell ref="A59:L59"/>
    <mergeCell ref="A58:L58"/>
    <mergeCell ref="A57:L57"/>
  </mergeCells>
  <phoneticPr fontId="14" type="noConversion"/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ignoredErrors>
    <ignoredError sqref="A2:N10 A32:N57 A15:B15 D15:N15 A16:N17 A19:N27 B29:N31 A14:N14 B1:N1 A12:N13 B11:N11 A59:N59 B58:N58 B60:N60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08  CLOISONS SECHES  PL</vt:lpstr>
      <vt:lpstr>'LOT 08  CLOISONS SECHES  PL'!Impression_des_titres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DES COURTIS Maylis</cp:lastModifiedBy>
  <dcterms:modified xsi:type="dcterms:W3CDTF">2025-06-19T09:16:48Z</dcterms:modified>
</cp:coreProperties>
</file>